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Niche Scorecard" sheetId="1" state="visible" r:id="rId1"/>
    <sheet xmlns:r="http://schemas.openxmlformats.org/officeDocument/2006/relationships" name="Expense Tracker" sheetId="2" state="visible" r:id="rId2"/>
    <sheet xmlns:r="http://schemas.openxmlformats.org/officeDocument/2006/relationships" name="Client Pipeline" sheetId="3" state="visible" r:id="rId3"/>
    <sheet xmlns:r="http://schemas.openxmlformats.org/officeDocument/2006/relationships" name="MRR Tracker" sheetId="4" state="visible" r:id="rId4"/>
  </sheets>
  <definedNames/>
  <calcPr calcId="124519" fullCalcOnLoad="1"/>
</workbook>
</file>

<file path=xl/styles.xml><?xml version="1.0" encoding="utf-8"?>
<styleSheet xmlns="http://schemas.openxmlformats.org/spreadsheetml/2006/main">
  <numFmts count="2">
    <numFmt numFmtId="164" formatCode="&quot;$&quot;#,##0.00"/>
    <numFmt numFmtId="165" formatCode="&quot;$&quot;#,##0"/>
  </numFmts>
  <fonts count="14">
    <font>
      <name val="Calibri"/>
      <family val="2"/>
      <color theme="1"/>
      <sz val="11"/>
      <scheme val="minor"/>
    </font>
    <font>
      <name val="Calibri"/>
      <b val="1"/>
      <color rgb="00F0F0F0"/>
      <sz val="14"/>
    </font>
    <font>
      <name val="Calibri"/>
      <color rgb="00808080"/>
      <sz val="9"/>
    </font>
    <font>
      <name val="Calibri"/>
      <b val="1"/>
      <color rgb="00F0F0F0"/>
      <sz val="9"/>
    </font>
    <font>
      <name val="Calibri"/>
      <b val="1"/>
      <color rgb="00F0F0F0"/>
      <sz val="10"/>
    </font>
    <font>
      <name val="Calibri"/>
      <color rgb="00808080"/>
      <sz val="10"/>
    </font>
    <font>
      <name val="Calibri"/>
      <color rgb="00F0F0F0"/>
      <sz val="10"/>
    </font>
    <font>
      <name val="Calibri"/>
      <b val="1"/>
      <color rgb="00FA8A11"/>
      <sz val="11"/>
    </font>
    <font>
      <name val="Calibri"/>
      <i val="1"/>
      <color rgb="00808080"/>
      <sz val="8"/>
    </font>
    <font>
      <name val="Calibri"/>
      <b val="1"/>
      <color rgb="00F0F0F0"/>
      <sz val="11"/>
    </font>
    <font>
      <name val="Calibri"/>
      <color rgb="0010B981"/>
      <sz val="10"/>
    </font>
    <font>
      <name val="Calibri"/>
      <b val="1"/>
      <color rgb="00FA8A11"/>
      <sz val="10"/>
    </font>
    <font>
      <name val="Calibri"/>
      <b val="1"/>
      <color rgb="0010B981"/>
      <sz val="10"/>
    </font>
    <font>
      <name val="Calibri"/>
      <i val="1"/>
      <color rgb="00808080"/>
      <sz val="8.5"/>
    </font>
  </fonts>
  <fills count="7">
    <fill>
      <patternFill/>
    </fill>
    <fill>
      <patternFill patternType="gray125"/>
    </fill>
    <fill>
      <patternFill patternType="solid">
        <fgColor rgb="000A0A0A"/>
      </patternFill>
    </fill>
    <fill>
      <patternFill patternType="solid">
        <fgColor rgb="00F26518"/>
      </patternFill>
    </fill>
    <fill>
      <patternFill patternType="solid">
        <fgColor rgb="00141414"/>
      </patternFill>
    </fill>
    <fill>
      <patternFill patternType="solid">
        <fgColor rgb="001A1A1A"/>
      </patternFill>
    </fill>
    <fill>
      <patternFill patternType="solid">
        <fgColor rgb="00FA8A11"/>
      </patternFill>
    </fill>
  </fills>
  <borders count="6">
    <border>
      <left/>
      <right/>
      <top/>
      <bottom/>
      <diagonal/>
    </border>
    <border>
      <left style="thin">
        <color rgb="002A2A2A"/>
      </left>
      <right style="thin">
        <color rgb="002A2A2A"/>
      </right>
      <top style="thin">
        <color rgb="002A2A2A"/>
      </top>
      <bottom style="thin">
        <color rgb="002A2A2A"/>
      </bottom>
    </border>
    <border>
      <left/>
      <right/>
      <top style="thin">
        <color rgb="002A2A2A"/>
      </top>
      <bottom/>
      <diagonal/>
    </border>
    <border>
      <left/>
      <right style="thin">
        <color rgb="002A2A2A"/>
      </right>
      <top style="thin">
        <color rgb="002A2A2A"/>
      </top>
      <bottom/>
      <diagonal/>
    </border>
    <border>
      <left/>
      <right/>
      <top style="thin">
        <color rgb="002A2A2A"/>
      </top>
      <bottom style="thin">
        <color rgb="002A2A2A"/>
      </bottom>
      <diagonal/>
    </border>
    <border>
      <left/>
      <right style="thin">
        <color rgb="002A2A2A"/>
      </right>
      <top style="thin">
        <color rgb="002A2A2A"/>
      </top>
      <bottom style="thin">
        <color rgb="002A2A2A"/>
      </bottom>
      <diagonal/>
    </border>
  </borders>
  <cellStyleXfs count="1">
    <xf numFmtId="0" fontId="0" fillId="0" borderId="0"/>
  </cellStyleXfs>
  <cellXfs count="43">
    <xf numFmtId="0" fontId="0" fillId="0" borderId="0" pivotButton="0" quotePrefix="0" xfId="0"/>
    <xf numFmtId="0" fontId="1" fillId="2" borderId="0" applyAlignment="1" pivotButton="0" quotePrefix="0" xfId="0">
      <alignment horizontal="left" vertical="center"/>
    </xf>
    <xf numFmtId="0" fontId="2" fillId="2" borderId="0" applyAlignment="1" pivotButton="0" quotePrefix="0" xfId="0">
      <alignment horizontal="left" vertical="center"/>
    </xf>
    <xf numFmtId="0" fontId="3" fillId="3" borderId="1" applyAlignment="1" pivotButton="0" quotePrefix="0" xfId="0">
      <alignment horizontal="center" vertical="center" wrapText="1"/>
    </xf>
    <xf numFmtId="0" fontId="4" fillId="4" borderId="1" applyAlignment="1" pivotButton="0" quotePrefix="0" xfId="0">
      <alignment horizontal="left" vertical="center" wrapText="1"/>
    </xf>
    <xf numFmtId="0" fontId="5" fillId="4" borderId="1" applyAlignment="1" pivotButton="0" quotePrefix="0" xfId="0">
      <alignment horizontal="left" vertical="center" wrapText="1"/>
    </xf>
    <xf numFmtId="0" fontId="6" fillId="4" borderId="1" applyAlignment="1" pivotButton="0" quotePrefix="0" xfId="0">
      <alignment horizontal="center" vertical="center" wrapText="1"/>
    </xf>
    <xf numFmtId="0" fontId="4" fillId="5" borderId="1" applyAlignment="1" pivotButton="0" quotePrefix="0" xfId="0">
      <alignment horizontal="left" vertical="center" wrapText="1"/>
    </xf>
    <xf numFmtId="0" fontId="5" fillId="5" borderId="1" applyAlignment="1" pivotButton="0" quotePrefix="0" xfId="0">
      <alignment horizontal="left" vertical="center" wrapText="1"/>
    </xf>
    <xf numFmtId="0" fontId="6" fillId="5" borderId="1" applyAlignment="1" pivotButton="0" quotePrefix="0" xfId="0">
      <alignment horizontal="center" vertical="center" wrapText="1"/>
    </xf>
    <xf numFmtId="0" fontId="4" fillId="4" borderId="1" applyAlignment="1" pivotButton="0" quotePrefix="0" xfId="0">
      <alignment horizontal="left" vertical="center"/>
    </xf>
    <xf numFmtId="0" fontId="5" fillId="4" borderId="1" applyAlignment="1" pivotButton="0" quotePrefix="0" xfId="0">
      <alignment horizontal="left" vertical="center"/>
    </xf>
    <xf numFmtId="1" fontId="7" fillId="2" borderId="1" applyAlignment="1" pivotButton="0" quotePrefix="0" xfId="0">
      <alignment horizontal="center" vertical="center" wrapText="1"/>
    </xf>
    <xf numFmtId="0" fontId="8" fillId="4" borderId="1" applyAlignment="1" pivotButton="0" quotePrefix="0" xfId="0">
      <alignment horizontal="left" vertical="center" wrapText="1"/>
    </xf>
    <xf numFmtId="0" fontId="8" fillId="2" borderId="0" applyAlignment="1" pivotButton="0" quotePrefix="0" xfId="0">
      <alignment horizontal="center" vertical="center" wrapText="1"/>
    </xf>
    <xf numFmtId="0" fontId="4" fillId="3" borderId="1" applyAlignment="1" pivotButton="0" quotePrefix="0" xfId="0">
      <alignment horizontal="center" vertical="center" wrapText="1"/>
    </xf>
    <xf numFmtId="164" fontId="6" fillId="4" borderId="1" applyAlignment="1" pivotButton="0" quotePrefix="0" xfId="0">
      <alignment horizontal="center" vertical="center" wrapText="1"/>
    </xf>
    <xf numFmtId="0" fontId="5" fillId="5" borderId="1" applyAlignment="1" pivotButton="0" quotePrefix="0" xfId="0">
      <alignment horizontal="left" vertical="center"/>
    </xf>
    <xf numFmtId="0" fontId="4" fillId="5" borderId="1" applyAlignment="1" pivotButton="0" quotePrefix="0" xfId="0">
      <alignment horizontal="left" vertical="center"/>
    </xf>
    <xf numFmtId="164" fontId="6" fillId="5" borderId="1" applyAlignment="1" pivotButton="0" quotePrefix="0" xfId="0">
      <alignment horizontal="center" vertical="center" wrapText="1"/>
    </xf>
    <xf numFmtId="164" fontId="7" fillId="2" borderId="1" applyAlignment="1" pivotButton="0" quotePrefix="0" xfId="0">
      <alignment horizontal="center" vertical="center" wrapText="1"/>
    </xf>
    <xf numFmtId="0" fontId="6" fillId="4" borderId="1" applyAlignment="1" pivotButton="0" quotePrefix="0" xfId="0">
      <alignment horizontal="left" vertical="center"/>
    </xf>
    <xf numFmtId="0" fontId="9" fillId="2" borderId="0" applyAlignment="1" pivotButton="0" quotePrefix="0" xfId="0">
      <alignment horizontal="left" vertical="center"/>
    </xf>
    <xf numFmtId="0" fontId="4" fillId="6" borderId="1" applyAlignment="1" pivotButton="0" quotePrefix="0" xfId="0">
      <alignment horizontal="center" vertical="center" wrapText="1"/>
    </xf>
    <xf numFmtId="165" fontId="6" fillId="4" borderId="1" applyAlignment="1" pivotButton="0" quotePrefix="0" xfId="0">
      <alignment horizontal="center" vertical="center" wrapText="1"/>
    </xf>
    <xf numFmtId="9" fontId="10" fillId="4" borderId="1" applyAlignment="1" pivotButton="0" quotePrefix="0" xfId="0">
      <alignment horizontal="center" vertical="center" wrapText="1"/>
    </xf>
    <xf numFmtId="165" fontId="6" fillId="5" borderId="1" applyAlignment="1" pivotButton="0" quotePrefix="0" xfId="0">
      <alignment horizontal="center" vertical="center" wrapText="1"/>
    </xf>
    <xf numFmtId="9" fontId="10" fillId="5" borderId="1" applyAlignment="1" pivotButton="0" quotePrefix="0" xfId="0">
      <alignment horizontal="center" vertical="center" wrapText="1"/>
    </xf>
    <xf numFmtId="0" fontId="6" fillId="5" borderId="1" applyAlignment="1" pivotButton="0" quotePrefix="0" xfId="0">
      <alignment horizontal="left" vertical="center"/>
    </xf>
    <xf numFmtId="0" fontId="0" fillId="0" borderId="4" pivotButton="0" quotePrefix="0" xfId="0"/>
    <xf numFmtId="0" fontId="0" fillId="0" borderId="5" pivotButton="0" quotePrefix="0" xfId="0"/>
    <xf numFmtId="0" fontId="7" fillId="4" borderId="1" applyAlignment="1" pivotButton="0" quotePrefix="0" xfId="0">
      <alignment horizontal="center" vertical="center" wrapText="1"/>
    </xf>
    <xf numFmtId="0" fontId="7" fillId="5" borderId="1" applyAlignment="1" pivotButton="0" quotePrefix="0" xfId="0">
      <alignment horizontal="center" vertical="center" wrapText="1"/>
    </xf>
    <xf numFmtId="165" fontId="7" fillId="4" borderId="1" applyAlignment="1" pivotButton="0" quotePrefix="0" xfId="0">
      <alignment horizontal="center" vertical="center" wrapText="1"/>
    </xf>
    <xf numFmtId="165" fontId="7" fillId="5" borderId="1" applyAlignment="1" pivotButton="0" quotePrefix="0" xfId="0">
      <alignment horizontal="center" vertical="center" wrapText="1"/>
    </xf>
    <xf numFmtId="0" fontId="4" fillId="5" borderId="1" applyAlignment="1" pivotButton="0" quotePrefix="0" xfId="0">
      <alignment horizontal="center" vertical="center" wrapText="1"/>
    </xf>
    <xf numFmtId="165" fontId="11" fillId="5" borderId="1" applyAlignment="1" pivotButton="0" quotePrefix="0" xfId="0">
      <alignment horizontal="center" vertical="center" wrapText="1"/>
    </xf>
    <xf numFmtId="165" fontId="12" fillId="5" borderId="1" applyAlignment="1" pivotButton="0" quotePrefix="0" xfId="0">
      <alignment horizontal="center" vertical="center" wrapText="1"/>
    </xf>
    <xf numFmtId="0" fontId="4" fillId="4" borderId="1" applyAlignment="1" pivotButton="0" quotePrefix="0" xfId="0">
      <alignment horizontal="center" vertical="center" wrapText="1"/>
    </xf>
    <xf numFmtId="165" fontId="11" fillId="4" borderId="1" applyAlignment="1" pivotButton="0" quotePrefix="0" xfId="0">
      <alignment horizontal="center" vertical="center" wrapText="1"/>
    </xf>
    <xf numFmtId="165" fontId="12" fillId="4" borderId="1" applyAlignment="1" pivotButton="0" quotePrefix="0" xfId="0">
      <alignment horizontal="center" vertical="center" wrapText="1"/>
    </xf>
    <xf numFmtId="165" fontId="7" fillId="2" borderId="1" applyAlignment="1" pivotButton="0" quotePrefix="0" xfId="0">
      <alignment horizontal="center" vertical="center" wrapText="1"/>
    </xf>
    <xf numFmtId="0" fontId="13" fillId="4"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FA8A11"/>
    <outlinePr summaryBelow="1" summaryRight="1"/>
    <pageSetUpPr/>
  </sheetPr>
  <dimension ref="A1:H18"/>
  <sheetViews>
    <sheetView workbookViewId="0">
      <selection activeCell="A1" sqref="A1"/>
    </sheetView>
  </sheetViews>
  <sheetFormatPr baseColWidth="8" defaultRowHeight="15"/>
  <cols>
    <col width="32" customWidth="1" min="1" max="1"/>
    <col width="38" customWidth="1" min="2" max="2"/>
    <col width="16" customWidth="1" min="3" max="3"/>
    <col width="16" customWidth="1" min="4" max="4"/>
    <col width="16" customWidth="1" min="5" max="5"/>
    <col width="16" customWidth="1" min="6" max="6"/>
    <col width="16" customWidth="1" min="7" max="7"/>
    <col width="16" customWidth="1" min="8" max="8"/>
  </cols>
  <sheetData>
    <row r="1" ht="28" customHeight="1">
      <c r="A1" s="1" t="inlineStr">
        <is>
          <t>Niche Selection Scorecard</t>
        </is>
      </c>
    </row>
    <row r="2" ht="18" customHeight="1">
      <c r="A2" s="2" t="inlineStr">
        <is>
          <t>Score each criterion 1–5 per niche. Total score ranks your best starting point. Cells highlighted orange = top score in that row.</t>
        </is>
      </c>
    </row>
    <row r="3" ht="22" customHeight="1">
      <c r="A3" s="3" t="inlineStr">
        <is>
          <t>Criterion (score 1–5)</t>
        </is>
      </c>
      <c r="B3" s="3" t="inlineStr">
        <is>
          <t>How to score</t>
        </is>
      </c>
      <c r="C3" s="3" t="inlineStr">
        <is>
          <t>Home Services
(HVAC/Plumbing)</t>
        </is>
      </c>
      <c r="D3" s="3" t="inlineStr">
        <is>
          <t>Law Firms
(PI/Immigration)</t>
        </is>
      </c>
      <c r="E3" s="3" t="inlineStr">
        <is>
          <t>Dental
(Independent)</t>
        </is>
      </c>
      <c r="F3" s="3" t="inlineStr">
        <is>
          <t>Med Spas</t>
        </is>
      </c>
      <c r="G3" s="3" t="inlineStr">
        <is>
          <t>Your Niche #1</t>
        </is>
      </c>
      <c r="H3" s="3" t="inlineStr">
        <is>
          <t>Your Niche #2</t>
        </is>
      </c>
    </row>
    <row r="4" ht="30" customHeight="1">
      <c r="A4" s="4" t="inlineStr">
        <is>
          <t>Willingness to pay &gt; $300/month</t>
        </is>
      </c>
      <c r="B4" s="5" t="inlineStr">
        <is>
          <t>Score 5 if owner reliably pays software/service subscriptions</t>
        </is>
      </c>
      <c r="C4" s="6" t="n">
        <v>5</v>
      </c>
      <c r="D4" s="6" t="n">
        <v>5</v>
      </c>
      <c r="E4" s="6" t="n">
        <v>4</v>
      </c>
      <c r="F4" s="6" t="n">
        <v>5</v>
      </c>
      <c r="G4" s="6" t="n"/>
      <c r="H4" s="6" t="n"/>
    </row>
    <row r="5" ht="30" customHeight="1">
      <c r="A5" s="7" t="inlineStr">
        <is>
          <t>Clear ROI story (one sentence)</t>
        </is>
      </c>
      <c r="B5" s="8" t="inlineStr">
        <is>
          <t>Score 5 if you can say 'saves $X/month in missed leads' simply</t>
        </is>
      </c>
      <c r="C5" s="9" t="n">
        <v>5</v>
      </c>
      <c r="D5" s="9" t="n">
        <v>5</v>
      </c>
      <c r="E5" s="9" t="n">
        <v>5</v>
      </c>
      <c r="F5" s="9" t="n">
        <v>5</v>
      </c>
      <c r="G5" s="9" t="n"/>
      <c r="H5" s="9" t="n"/>
    </row>
    <row r="6" ht="30" customHeight="1">
      <c r="A6" s="4" t="inlineStr">
        <is>
          <t>Volume of prospects in your city</t>
        </is>
      </c>
      <c r="B6" s="5" t="inlineStr">
        <is>
          <t>Score 5 if 200+ businesses in this niche within 30 miles</t>
        </is>
      </c>
      <c r="C6" s="6" t="n">
        <v>5</v>
      </c>
      <c r="D6" s="6" t="n">
        <v>4</v>
      </c>
      <c r="E6" s="6" t="n">
        <v>4</v>
      </c>
      <c r="F6" s="6" t="n">
        <v>3</v>
      </c>
      <c r="G6" s="6" t="n"/>
      <c r="H6" s="6" t="n"/>
    </row>
    <row r="7" ht="30" customHeight="1">
      <c r="A7" s="7" t="inlineStr">
        <is>
          <t>Sales cycle speed</t>
        </is>
      </c>
      <c r="B7" s="8" t="inlineStr">
        <is>
          <t>Score 5 if owner can decide within 2 weeks</t>
        </is>
      </c>
      <c r="C7" s="9" t="n">
        <v>5</v>
      </c>
      <c r="D7" s="9" t="n">
        <v>3</v>
      </c>
      <c r="E7" s="9" t="n">
        <v>4</v>
      </c>
      <c r="F7" s="9" t="n">
        <v>4</v>
      </c>
      <c r="G7" s="9" t="n"/>
      <c r="H7" s="9" t="n"/>
    </row>
    <row r="8" ht="30" customHeight="1">
      <c r="A8" s="4" t="inlineStr">
        <is>
          <t>After-hours pain severity</t>
        </is>
      </c>
      <c r="B8" s="5" t="inlineStr">
        <is>
          <t>Score 5 if they demonstrably lose leads outside business hours</t>
        </is>
      </c>
      <c r="C8" s="6" t="n">
        <v>5</v>
      </c>
      <c r="D8" s="6" t="n">
        <v>5</v>
      </c>
      <c r="E8" s="6" t="n">
        <v>5</v>
      </c>
      <c r="F8" s="6" t="n">
        <v>5</v>
      </c>
      <c r="G8" s="6" t="n"/>
      <c r="H8" s="6" t="n"/>
    </row>
    <row r="9" ht="30" customHeight="1">
      <c r="A9" s="7" t="inlineStr">
        <is>
          <t>Delivery complexity (lower = better)</t>
        </is>
      </c>
      <c r="B9" s="8" t="inlineStr">
        <is>
          <t>Score 5 if chatbot can be built with standard template</t>
        </is>
      </c>
      <c r="C9" s="9" t="n">
        <v>4</v>
      </c>
      <c r="D9" s="9" t="n">
        <v>3</v>
      </c>
      <c r="E9" s="9" t="n">
        <v>4</v>
      </c>
      <c r="F9" s="9" t="n">
        <v>4</v>
      </c>
      <c r="G9" s="9" t="n"/>
      <c r="H9" s="9" t="n"/>
    </row>
    <row r="10" ht="30" customHeight="1">
      <c r="A10" s="4" t="inlineStr">
        <is>
          <t>Low churn risk</t>
        </is>
      </c>
      <c r="B10" s="5" t="inlineStr">
        <is>
          <t>Score 5 if niche businesses have stable monthly budgets</t>
        </is>
      </c>
      <c r="C10" s="6" t="n">
        <v>4</v>
      </c>
      <c r="D10" s="6" t="n">
        <v>4</v>
      </c>
      <c r="E10" s="6" t="n">
        <v>4</v>
      </c>
      <c r="F10" s="6" t="n">
        <v>3</v>
      </c>
      <c r="G10" s="6" t="n"/>
      <c r="H10" s="6" t="n"/>
    </row>
    <row r="11" ht="30" customHeight="1">
      <c r="A11" s="7" t="inlineStr">
        <is>
          <t>Low agency competition</t>
        </is>
      </c>
      <c r="B11" s="8" t="inlineStr">
        <is>
          <t>Score 5 if no packaged AI chatbot products target this niche</t>
        </is>
      </c>
      <c r="C11" s="9" t="n">
        <v>5</v>
      </c>
      <c r="D11" s="9" t="n">
        <v>4</v>
      </c>
      <c r="E11" s="9" t="n">
        <v>3</v>
      </c>
      <c r="F11" s="9" t="n">
        <v>2</v>
      </c>
      <c r="G11" s="9" t="n"/>
      <c r="H11" s="9" t="n"/>
    </row>
    <row r="12" ht="30" customHeight="1">
      <c r="A12" s="4" t="inlineStr">
        <is>
          <t>Direct access to decision maker</t>
        </is>
      </c>
      <c r="B12" s="5" t="inlineStr">
        <is>
          <t>Score 5 if owner answers cold email / takes calls</t>
        </is>
      </c>
      <c r="C12" s="6" t="n">
        <v>5</v>
      </c>
      <c r="D12" s="6" t="n">
        <v>3</v>
      </c>
      <c r="E12" s="6" t="n">
        <v>4</v>
      </c>
      <c r="F12" s="6" t="n">
        <v>4</v>
      </c>
      <c r="G12" s="6" t="n"/>
      <c r="H12" s="6" t="n"/>
    </row>
    <row r="13" ht="30" customHeight="1">
      <c r="A13" s="7" t="inlineStr">
        <is>
          <t>Referral potential</t>
        </is>
      </c>
      <c r="B13" s="8" t="inlineStr">
        <is>
          <t>Score 5 if clients know many similar business owners</t>
        </is>
      </c>
      <c r="C13" s="9" t="n">
        <v>4</v>
      </c>
      <c r="D13" s="9" t="n">
        <v>3</v>
      </c>
      <c r="E13" s="9" t="n">
        <v>3</v>
      </c>
      <c r="F13" s="9" t="n">
        <v>4</v>
      </c>
      <c r="G13" s="9" t="n"/>
      <c r="H13" s="9" t="n"/>
    </row>
    <row r="14" ht="24" customHeight="1">
      <c r="A14" s="10" t="inlineStr">
        <is>
          <t>TOTAL SCORE (max 50)</t>
        </is>
      </c>
      <c r="B14" s="11" t="inlineStr">
        <is>
          <t>→ Pick the highest scoring niche</t>
        </is>
      </c>
      <c r="C14" s="12">
        <f>SUM(C4:C13)</f>
        <v/>
      </c>
      <c r="D14" s="12">
        <f>SUM(D4:D13)</f>
        <v/>
      </c>
      <c r="E14" s="12">
        <f>SUM(E4:E13)</f>
        <v/>
      </c>
      <c r="F14" s="12">
        <f>SUM(F4:F13)</f>
        <v/>
      </c>
      <c r="G14" s="12">
        <f>SUM(G4:G13)</f>
        <v/>
      </c>
      <c r="H14" s="12">
        <f>SUM(H4:H13)</f>
        <v/>
      </c>
    </row>
    <row r="16" ht="28" customHeight="1">
      <c r="A16" s="13" t="inlineStr">
        <is>
          <t>Pre-filled scores reflect 2026 research in this blueprint. Adjust based on your specific city and personal contacts in each niche. Validate your top niche with 10 cold calls before building anything.</t>
        </is>
      </c>
    </row>
    <row r="18">
      <c r="A18" s="14" t="inlineStr">
        <is>
          <t>IdeasRepay.com — Money ideas, distilled.  |  ideasrepay.com/blueprints/ai-chatbot-agency-local-businesses</t>
        </is>
      </c>
    </row>
  </sheetData>
  <mergeCells count="4">
    <mergeCell ref="A18:H18"/>
    <mergeCell ref="A16:H16"/>
    <mergeCell ref="A2:H2"/>
    <mergeCell ref="A1:H1"/>
  </mergeCells>
  <pageMargins left="0.75" right="0.75" top="1" bottom="1" header="0.5" footer="0.5"/>
</worksheet>
</file>

<file path=xl/worksheets/sheet2.xml><?xml version="1.0" encoding="utf-8"?>
<worksheet xmlns="http://schemas.openxmlformats.org/spreadsheetml/2006/main">
  <sheetPr>
    <tabColor rgb="00F26518"/>
    <outlinePr summaryBelow="1" summaryRight="1"/>
    <pageSetUpPr/>
  </sheetPr>
  <dimension ref="A1:F26"/>
  <sheetViews>
    <sheetView workbookViewId="0">
      <selection activeCell="A1" sqref="A1"/>
    </sheetView>
  </sheetViews>
  <sheetFormatPr baseColWidth="8" defaultRowHeight="15"/>
  <cols>
    <col width="14" customWidth="1" min="1" max="1"/>
    <col width="30" customWidth="1" min="2" max="2"/>
    <col width="14" customWidth="1" min="3" max="3"/>
    <col width="14" customWidth="1" min="4" max="4"/>
    <col width="14" customWidth="1" min="5" max="5"/>
    <col width="40" customWidth="1" min="6" max="6"/>
  </cols>
  <sheetData>
    <row r="1" ht="28" customHeight="1">
      <c r="A1" s="1" t="inlineStr">
        <is>
          <t>Monthly Expense Tracker</t>
        </is>
      </c>
    </row>
    <row r="2" ht="18" customHeight="1">
      <c r="A2" s="2" t="inlineStr">
        <is>
          <t>Track actual spend vs. revenue. Tooling costs ~$107/month to start — margin exceeds 95% at $5K MRR.</t>
        </is>
      </c>
    </row>
    <row r="3">
      <c r="A3" s="15" t="inlineStr">
        <is>
          <t>Category</t>
        </is>
      </c>
      <c r="B3" s="15" t="inlineStr">
        <is>
          <t>Item</t>
        </is>
      </c>
      <c r="C3" s="15" t="inlineStr">
        <is>
          <t>Monthly ($)</t>
        </is>
      </c>
      <c r="D3" s="15" t="inlineStr">
        <is>
          <t>One-time ($)</t>
        </is>
      </c>
      <c r="E3" s="15" t="inlineStr">
        <is>
          <t>Annual ($)</t>
        </is>
      </c>
      <c r="F3" s="15" t="inlineStr">
        <is>
          <t>Notes</t>
        </is>
      </c>
    </row>
    <row r="4" ht="20" customHeight="1">
      <c r="A4" s="11" t="inlineStr">
        <is>
          <t>Tools</t>
        </is>
      </c>
      <c r="B4" s="10" t="inlineStr">
        <is>
          <t>Voiceflow Pro</t>
        </is>
      </c>
      <c r="C4" s="16" t="n">
        <v>60</v>
      </c>
      <c r="D4" s="16" t="n"/>
      <c r="E4" s="16">
        <f>C4*12+D4</f>
        <v/>
      </c>
      <c r="F4" s="5" t="inlineStr">
        <is>
          <t>Upgrade to Business ($150) at 10+ clients</t>
        </is>
      </c>
    </row>
    <row r="5" ht="20" customHeight="1">
      <c r="A5" s="17" t="inlineStr">
        <is>
          <t>Tools</t>
        </is>
      </c>
      <c r="B5" s="18" t="inlineStr">
        <is>
          <t>Make.com Core</t>
        </is>
      </c>
      <c r="C5" s="19" t="n">
        <v>9</v>
      </c>
      <c r="D5" s="19" t="n"/>
      <c r="E5" s="19">
        <f>C5*12+D5</f>
        <v/>
      </c>
      <c r="F5" s="8" t="inlineStr">
        <is>
          <t>Upgrade to Pro ($16) if ops exceed 10K/mo</t>
        </is>
      </c>
    </row>
    <row r="6" ht="20" customHeight="1">
      <c r="A6" s="11" t="inlineStr">
        <is>
          <t>Tools</t>
        </is>
      </c>
      <c r="B6" s="10" t="inlineStr">
        <is>
          <t>Instantly (outreach)</t>
        </is>
      </c>
      <c r="C6" s="16" t="n">
        <v>37</v>
      </c>
      <c r="D6" s="16" t="n"/>
      <c r="E6" s="16">
        <f>C6*12+D6</f>
        <v/>
      </c>
      <c r="F6" s="5" t="inlineStr">
        <is>
          <t>Pause after 3+ inbound referrals cover pipeline</t>
        </is>
      </c>
    </row>
    <row r="7" ht="20" customHeight="1">
      <c r="A7" s="17" t="inlineStr">
        <is>
          <t>Tools</t>
        </is>
      </c>
      <c r="B7" s="18" t="inlineStr">
        <is>
          <t>Google Workspace</t>
        </is>
      </c>
      <c r="C7" s="19" t="n">
        <v>6</v>
      </c>
      <c r="D7" s="19" t="n"/>
      <c r="E7" s="19">
        <f>C7*12+D7</f>
        <v/>
      </c>
      <c r="F7" s="8" t="inlineStr">
        <is>
          <t>On your sending domain, not personal email</t>
        </is>
      </c>
    </row>
    <row r="8" ht="20" customHeight="1">
      <c r="A8" s="11" t="inlineStr">
        <is>
          <t>Setup</t>
        </is>
      </c>
      <c r="B8" s="10" t="inlineStr">
        <is>
          <t>Sending domain</t>
        </is>
      </c>
      <c r="C8" s="16" t="n"/>
      <c r="D8" s="16" t="n">
        <v>12</v>
      </c>
      <c r="E8" s="16">
        <f>C8*12+D8</f>
        <v/>
      </c>
      <c r="F8" s="5" t="inlineStr">
        <is>
          <t>~$12/year — buy separate from personal domain</t>
        </is>
      </c>
    </row>
    <row r="9" ht="20" customHeight="1">
      <c r="A9" s="17" t="inlineStr">
        <is>
          <t>Setup</t>
        </is>
      </c>
      <c r="B9" s="18" t="inlineStr">
        <is>
          <t>Demo landing page (Carrd)</t>
        </is>
      </c>
      <c r="C9" s="19" t="n"/>
      <c r="D9" s="19" t="n">
        <v>19</v>
      </c>
      <c r="E9" s="19">
        <f>C9*12+D9</f>
        <v/>
      </c>
      <c r="F9" s="8" t="inlineStr">
        <is>
          <t>~$19/year for Pro plan</t>
        </is>
      </c>
    </row>
    <row r="10" ht="20" customHeight="1">
      <c r="A10" s="11" t="inlineStr">
        <is>
          <t>Setup</t>
        </is>
      </c>
      <c r="B10" s="10" t="inlineStr">
        <is>
          <t>LLC formation</t>
        </is>
      </c>
      <c r="C10" s="16" t="n"/>
      <c r="D10" s="16" t="n">
        <v>150</v>
      </c>
      <c r="E10" s="16">
        <f>C10*12+D10</f>
        <v/>
      </c>
      <c r="F10" s="5" t="inlineStr">
        <is>
          <t>Avg $50–$300 by state. Do after client #3.</t>
        </is>
      </c>
    </row>
    <row r="11" ht="20" customHeight="1">
      <c r="A11" s="17" t="inlineStr">
        <is>
          <t>Setup</t>
        </is>
      </c>
      <c r="B11" s="18" t="inlineStr">
        <is>
          <t>Business bank account</t>
        </is>
      </c>
      <c r="C11" s="19" t="n"/>
      <c r="D11" s="19" t="n"/>
      <c r="E11" s="19">
        <f>C11*12+D11</f>
        <v/>
      </c>
      <c r="F11" s="8" t="inlineStr">
        <is>
          <t>Free at most online banks (Mercury, Relay)</t>
        </is>
      </c>
    </row>
    <row r="12" ht="20" customHeight="1">
      <c r="A12" s="11" t="inlineStr">
        <is>
          <t>Growth</t>
        </is>
      </c>
      <c r="B12" s="10" t="inlineStr">
        <is>
          <t>Outreach VA</t>
        </is>
      </c>
      <c r="C12" s="16" t="n"/>
      <c r="D12" s="16" t="n"/>
      <c r="E12" s="16">
        <f>C12*12+D12</f>
        <v/>
      </c>
      <c r="F12" s="5" t="inlineStr">
        <is>
          <t>Add $600–$900/month at 8+ clients</t>
        </is>
      </c>
    </row>
    <row r="13" ht="20" customHeight="1">
      <c r="A13" s="17" t="inlineStr">
        <is>
          <t>Growth</t>
        </is>
      </c>
      <c r="B13" s="18" t="inlineStr">
        <is>
          <t>Apollo.io (list build)</t>
        </is>
      </c>
      <c r="C13" s="19" t="n"/>
      <c r="D13" s="19" t="n"/>
      <c r="E13" s="19">
        <f>C13*12+D13</f>
        <v/>
      </c>
      <c r="F13" s="8" t="inlineStr">
        <is>
          <t>Free tier (50 exports/mo) is enough to start</t>
        </is>
      </c>
    </row>
    <row r="14" ht="20" customHeight="1">
      <c r="A14" s="11" t="inlineStr">
        <is>
          <t>Buffer</t>
        </is>
      </c>
      <c r="B14" s="10" t="inlineStr">
        <is>
          <t>20% contingency</t>
        </is>
      </c>
      <c r="C14" s="16" t="n"/>
      <c r="D14" s="16" t="n"/>
      <c r="E14" s="16">
        <f>C14*12+D14</f>
        <v/>
      </c>
      <c r="F14" s="5" t="inlineStr">
        <is>
          <t>Budget 20% extra on time and money for ramp</t>
        </is>
      </c>
    </row>
    <row r="15" ht="22" customHeight="1">
      <c r="A15" s="10" t="inlineStr">
        <is>
          <t>TOTAL</t>
        </is>
      </c>
      <c r="B15" s="10" t="inlineStr"/>
      <c r="C15" s="20">
        <f>SUM(C4:C14)</f>
        <v/>
      </c>
      <c r="D15" s="20">
        <f>SUM(D4:D14)</f>
        <v/>
      </c>
      <c r="E15" s="20">
        <f>SUM(E4:E14)</f>
        <v/>
      </c>
      <c r="F15" s="21" t="inlineStr"/>
    </row>
    <row r="17">
      <c r="A17" s="22" t="inlineStr">
        <is>
          <t>MRR vs. Tooling Snapshot</t>
        </is>
      </c>
    </row>
    <row r="18">
      <c r="A18" s="23" t="inlineStr">
        <is>
          <t>Month</t>
        </is>
      </c>
      <c r="B18" s="23" t="inlineStr">
        <is>
          <t>Active Clients</t>
        </is>
      </c>
      <c r="C18" s="23" t="inlineStr">
        <is>
          <t>Avg Retainer ($)</t>
        </is>
      </c>
      <c r="D18" s="23" t="inlineStr">
        <is>
          <t>MRR ($)</t>
        </is>
      </c>
      <c r="E18" s="23" t="inlineStr">
        <is>
          <t>Tool Cost ($)</t>
        </is>
      </c>
      <c r="F18" s="23" t="inlineStr">
        <is>
          <t>Net Margin</t>
        </is>
      </c>
    </row>
    <row r="19" ht="18" customHeight="1">
      <c r="A19" s="6" t="n">
        <v>1</v>
      </c>
      <c r="B19" s="6" t="n">
        <v>1</v>
      </c>
      <c r="C19" s="24" t="n">
        <v>299</v>
      </c>
      <c r="D19" s="24" t="n">
        <v>299</v>
      </c>
      <c r="E19" s="24" t="n">
        <v>170</v>
      </c>
      <c r="F19" s="25">
        <f>(D19-E19)/D19</f>
        <v/>
      </c>
    </row>
    <row r="20" ht="18" customHeight="1">
      <c r="A20" s="9" t="n">
        <v>2</v>
      </c>
      <c r="B20" s="9" t="n">
        <v>3</v>
      </c>
      <c r="C20" s="26" t="n">
        <v>385</v>
      </c>
      <c r="D20" s="26" t="n">
        <v>1155</v>
      </c>
      <c r="E20" s="26" t="n">
        <v>170</v>
      </c>
      <c r="F20" s="27">
        <f>(D20-E20)/D20</f>
        <v/>
      </c>
    </row>
    <row r="21" ht="18" customHeight="1">
      <c r="A21" s="6" t="n">
        <v>3</v>
      </c>
      <c r="B21" s="6" t="n">
        <v>5</v>
      </c>
      <c r="C21" s="24" t="n">
        <v>385</v>
      </c>
      <c r="D21" s="24" t="n">
        <v>1925</v>
      </c>
      <c r="E21" s="24" t="n">
        <v>170</v>
      </c>
      <c r="F21" s="25">
        <f>(D21-E21)/D21</f>
        <v/>
      </c>
    </row>
    <row r="22" ht="18" customHeight="1">
      <c r="A22" s="9" t="n">
        <v>4</v>
      </c>
      <c r="B22" s="9" t="n">
        <v>7</v>
      </c>
      <c r="C22" s="26" t="n">
        <v>385</v>
      </c>
      <c r="D22" s="26" t="n">
        <v>2695</v>
      </c>
      <c r="E22" s="26" t="n">
        <v>190</v>
      </c>
      <c r="F22" s="27">
        <f>(D22-E22)/D22</f>
        <v/>
      </c>
    </row>
    <row r="23" ht="18" customHeight="1">
      <c r="A23" s="6" t="n">
        <v>5</v>
      </c>
      <c r="B23" s="6" t="n">
        <v>10</v>
      </c>
      <c r="C23" s="24" t="n">
        <v>399</v>
      </c>
      <c r="D23" s="24" t="n">
        <v>3990</v>
      </c>
      <c r="E23" s="24" t="n">
        <v>250</v>
      </c>
      <c r="F23" s="25">
        <f>(D23-E23)/D23</f>
        <v/>
      </c>
    </row>
    <row r="24" ht="18" customHeight="1">
      <c r="A24" s="9" t="n">
        <v>6</v>
      </c>
      <c r="B24" s="9" t="n">
        <v>13</v>
      </c>
      <c r="C24" s="26" t="n">
        <v>399</v>
      </c>
      <c r="D24" s="26" t="n">
        <v>5187</v>
      </c>
      <c r="E24" s="26" t="n">
        <v>250</v>
      </c>
      <c r="F24" s="27">
        <f>(D24-E24)/D24</f>
        <v/>
      </c>
    </row>
    <row r="26">
      <c r="A26" s="14" t="inlineStr">
        <is>
          <t>IdeasRepay.com — Money ideas, distilled.  |  ideasrepay.com/blueprints/ai-chatbot-agency-local-businesses</t>
        </is>
      </c>
    </row>
  </sheetData>
  <mergeCells count="4">
    <mergeCell ref="A26:F26"/>
    <mergeCell ref="A2:F2"/>
    <mergeCell ref="A1:F1"/>
    <mergeCell ref="A17:F17"/>
  </mergeCells>
  <pageMargins left="0.75" right="0.75" top="1" bottom="1" header="0.5" footer="0.5"/>
</worksheet>
</file>

<file path=xl/worksheets/sheet3.xml><?xml version="1.0" encoding="utf-8"?>
<worksheet xmlns="http://schemas.openxmlformats.org/spreadsheetml/2006/main">
  <sheetPr>
    <tabColor rgb="0010B981"/>
    <outlinePr summaryBelow="1" summaryRight="1"/>
    <pageSetUpPr/>
  </sheetPr>
  <dimension ref="A1:J37"/>
  <sheetViews>
    <sheetView workbookViewId="0">
      <selection activeCell="A1" sqref="A1"/>
    </sheetView>
  </sheetViews>
  <sheetFormatPr baseColWidth="8" defaultRowHeight="15"/>
  <cols>
    <col width="22" customWidth="1" min="1" max="1"/>
    <col width="18" customWidth="1" min="2" max="2"/>
    <col width="16" customWidth="1" min="3" max="3"/>
    <col width="14" customWidth="1" min="4" max="4"/>
    <col width="13" customWidth="1" min="5" max="5"/>
    <col width="13" customWidth="1" min="6" max="6"/>
    <col width="14" customWidth="1" min="7" max="7"/>
    <col width="14" customWidth="1" min="8" max="8"/>
    <col width="18" customWidth="1" min="9" max="9"/>
    <col width="16" customWidth="1" min="10" max="10"/>
  </cols>
  <sheetData>
    <row r="1" ht="28" customHeight="1">
      <c r="A1" s="1" t="inlineStr">
        <is>
          <t>Client Pipeline Tracker</t>
        </is>
      </c>
    </row>
    <row r="2" ht="18" customHeight="1">
      <c r="A2" s="2" t="inlineStr">
        <is>
          <t>Track every prospect from first contact to active client. Update Status to auto-highlight stage. Target: 3 demos/week to close 1 client/week.</t>
        </is>
      </c>
    </row>
    <row r="3">
      <c r="A3" s="15" t="inlineStr">
        <is>
          <t>Business Name</t>
        </is>
      </c>
      <c r="B3" s="15" t="inlineStr">
        <is>
          <t>Contact Name</t>
        </is>
      </c>
      <c r="C3" s="15" t="inlineStr">
        <is>
          <t>Niche</t>
        </is>
      </c>
      <c r="D3" s="15" t="inlineStr">
        <is>
          <t>City</t>
        </is>
      </c>
      <c r="E3" s="15" t="inlineStr">
        <is>
          <t>First Contact</t>
        </is>
      </c>
      <c r="F3" s="15" t="inlineStr">
        <is>
          <t>Demo Date</t>
        </is>
      </c>
      <c r="G3" s="15" t="inlineStr">
        <is>
          <t>Proposal Sent</t>
        </is>
      </c>
      <c r="H3" s="15" t="inlineStr">
        <is>
          <t>Setup Fee ($)</t>
        </is>
      </c>
      <c r="I3" s="15" t="inlineStr">
        <is>
          <t>Monthly Retainer ($)</t>
        </is>
      </c>
      <c r="J3" s="15" t="inlineStr">
        <is>
          <t>Status</t>
        </is>
      </c>
    </row>
    <row r="4" ht="20" customHeight="1">
      <c r="A4" s="21" t="inlineStr">
        <is>
          <t>Sunrise HVAC</t>
        </is>
      </c>
      <c r="B4" s="21" t="inlineStr">
        <is>
          <t>Mike T.</t>
        </is>
      </c>
      <c r="C4" s="21" t="inlineStr">
        <is>
          <t>Home Services</t>
        </is>
      </c>
      <c r="D4" s="21" t="inlineStr">
        <is>
          <t>Phoenix</t>
        </is>
      </c>
      <c r="E4" s="6" t="inlineStr">
        <is>
          <t>2026-05-20</t>
        </is>
      </c>
      <c r="F4" s="6" t="inlineStr">
        <is>
          <t>2026-05-23</t>
        </is>
      </c>
      <c r="G4" s="6" t="inlineStr">
        <is>
          <t>2026-05-23</t>
        </is>
      </c>
      <c r="H4" s="24" t="n">
        <v>500</v>
      </c>
      <c r="I4" s="24" t="n">
        <v>299</v>
      </c>
      <c r="J4" s="21" t="inlineStr">
        <is>
          <t>Proposal sent</t>
        </is>
      </c>
    </row>
    <row r="5" ht="20" customHeight="1">
      <c r="A5" s="28" t="inlineStr">
        <is>
          <t>Chen Family Dental</t>
        </is>
      </c>
      <c r="B5" s="28" t="inlineStr">
        <is>
          <t>Dr. Chen</t>
        </is>
      </c>
      <c r="C5" s="28" t="inlineStr">
        <is>
          <t>Dental</t>
        </is>
      </c>
      <c r="D5" s="28" t="inlineStr">
        <is>
          <t>Phoenix</t>
        </is>
      </c>
      <c r="E5" s="9" t="inlineStr">
        <is>
          <t>2026-05-15</t>
        </is>
      </c>
      <c r="F5" s="9" t="inlineStr">
        <is>
          <t>2026-05-19</t>
        </is>
      </c>
      <c r="G5" s="9" t="inlineStr">
        <is>
          <t>2026-05-19</t>
        </is>
      </c>
      <c r="H5" s="26" t="n">
        <v>700</v>
      </c>
      <c r="I5" s="26" t="n">
        <v>499</v>
      </c>
      <c r="J5" s="28" t="inlineStr">
        <is>
          <t>Active</t>
        </is>
      </c>
    </row>
    <row r="6" ht="20" customHeight="1">
      <c r="A6" s="21" t="inlineStr">
        <is>
          <t>Vargas Immigration</t>
        </is>
      </c>
      <c r="B6" s="21" t="inlineStr">
        <is>
          <t>Elena V.</t>
        </is>
      </c>
      <c r="C6" s="21" t="inlineStr">
        <is>
          <t>Law Firm</t>
        </is>
      </c>
      <c r="D6" s="21" t="inlineStr">
        <is>
          <t>Scottsdale</t>
        </is>
      </c>
      <c r="E6" s="6" t="inlineStr">
        <is>
          <t>2026-05-18</t>
        </is>
      </c>
      <c r="F6" s="6" t="inlineStr"/>
      <c r="G6" s="6" t="inlineStr"/>
      <c r="H6" s="24" t="n"/>
      <c r="I6" s="24" t="n"/>
      <c r="J6" s="21" t="inlineStr">
        <is>
          <t>Demo booked</t>
        </is>
      </c>
    </row>
    <row r="7" ht="20" customHeight="1">
      <c r="A7" s="28" t="inlineStr">
        <is>
          <t>Desert Bloom Med Spa</t>
        </is>
      </c>
      <c r="B7" s="28" t="inlineStr">
        <is>
          <t>Sarah K.</t>
        </is>
      </c>
      <c r="C7" s="28" t="inlineStr">
        <is>
          <t>Med Spa</t>
        </is>
      </c>
      <c r="D7" s="28" t="inlineStr">
        <is>
          <t>Tempe</t>
        </is>
      </c>
      <c r="E7" s="9" t="inlineStr">
        <is>
          <t>2026-05-10</t>
        </is>
      </c>
      <c r="F7" s="9" t="inlineStr">
        <is>
          <t>2026-05-14</t>
        </is>
      </c>
      <c r="G7" s="9" t="inlineStr">
        <is>
          <t>2026-05-15</t>
        </is>
      </c>
      <c r="H7" s="26" t="n">
        <v>1000</v>
      </c>
      <c r="I7" s="26" t="n">
        <v>499</v>
      </c>
      <c r="J7" s="28" t="inlineStr">
        <is>
          <t>Churned</t>
        </is>
      </c>
    </row>
    <row r="8" ht="20" customHeight="1">
      <c r="A8" s="21" t="n"/>
      <c r="B8" s="21" t="n"/>
      <c r="C8" s="21" t="n"/>
      <c r="D8" s="21" t="n"/>
      <c r="E8" s="21" t="n"/>
      <c r="F8" s="21" t="n"/>
      <c r="G8" s="21" t="n"/>
      <c r="H8" s="21" t="n"/>
      <c r="I8" s="21" t="n"/>
      <c r="J8" s="21" t="n"/>
    </row>
    <row r="9" ht="20" customHeight="1">
      <c r="A9" s="28" t="n"/>
      <c r="B9" s="28" t="n"/>
      <c r="C9" s="28" t="n"/>
      <c r="D9" s="28" t="n"/>
      <c r="E9" s="28" t="n"/>
      <c r="F9" s="28" t="n"/>
      <c r="G9" s="28" t="n"/>
      <c r="H9" s="28" t="n"/>
      <c r="I9" s="28" t="n"/>
      <c r="J9" s="28" t="n"/>
    </row>
    <row r="10" ht="20" customHeight="1">
      <c r="A10" s="21" t="n"/>
      <c r="B10" s="21" t="n"/>
      <c r="C10" s="21" t="n"/>
      <c r="D10" s="21" t="n"/>
      <c r="E10" s="21" t="n"/>
      <c r="F10" s="21" t="n"/>
      <c r="G10" s="21" t="n"/>
      <c r="H10" s="21" t="n"/>
      <c r="I10" s="21" t="n"/>
      <c r="J10" s="21" t="n"/>
    </row>
    <row r="11" ht="20" customHeight="1">
      <c r="A11" s="28" t="n"/>
      <c r="B11" s="28" t="n"/>
      <c r="C11" s="28" t="n"/>
      <c r="D11" s="28" t="n"/>
      <c r="E11" s="28" t="n"/>
      <c r="F11" s="28" t="n"/>
      <c r="G11" s="28" t="n"/>
      <c r="H11" s="28" t="n"/>
      <c r="I11" s="28" t="n"/>
      <c r="J11" s="28" t="n"/>
    </row>
    <row r="12" ht="20" customHeight="1">
      <c r="A12" s="21" t="n"/>
      <c r="B12" s="21" t="n"/>
      <c r="C12" s="21" t="n"/>
      <c r="D12" s="21" t="n"/>
      <c r="E12" s="21" t="n"/>
      <c r="F12" s="21" t="n"/>
      <c r="G12" s="21" t="n"/>
      <c r="H12" s="21" t="n"/>
      <c r="I12" s="21" t="n"/>
      <c r="J12" s="21" t="n"/>
    </row>
    <row r="13" ht="20" customHeight="1">
      <c r="A13" s="28" t="n"/>
      <c r="B13" s="28" t="n"/>
      <c r="C13" s="28" t="n"/>
      <c r="D13" s="28" t="n"/>
      <c r="E13" s="28" t="n"/>
      <c r="F13" s="28" t="n"/>
      <c r="G13" s="28" t="n"/>
      <c r="H13" s="28" t="n"/>
      <c r="I13" s="28" t="n"/>
      <c r="J13" s="28" t="n"/>
    </row>
    <row r="14" ht="20" customHeight="1">
      <c r="A14" s="21" t="n"/>
      <c r="B14" s="21" t="n"/>
      <c r="C14" s="21" t="n"/>
      <c r="D14" s="21" t="n"/>
      <c r="E14" s="21" t="n"/>
      <c r="F14" s="21" t="n"/>
      <c r="G14" s="21" t="n"/>
      <c r="H14" s="21" t="n"/>
      <c r="I14" s="21" t="n"/>
      <c r="J14" s="21" t="n"/>
    </row>
    <row r="15" ht="20" customHeight="1">
      <c r="A15" s="28" t="n"/>
      <c r="B15" s="28" t="n"/>
      <c r="C15" s="28" t="n"/>
      <c r="D15" s="28" t="n"/>
      <c r="E15" s="28" t="n"/>
      <c r="F15" s="28" t="n"/>
      <c r="G15" s="28" t="n"/>
      <c r="H15" s="28" t="n"/>
      <c r="I15" s="28" t="n"/>
      <c r="J15" s="28" t="n"/>
    </row>
    <row r="16" ht="20" customHeight="1">
      <c r="A16" s="21" t="n"/>
      <c r="B16" s="21" t="n"/>
      <c r="C16" s="21" t="n"/>
      <c r="D16" s="21" t="n"/>
      <c r="E16" s="21" t="n"/>
      <c r="F16" s="21" t="n"/>
      <c r="G16" s="21" t="n"/>
      <c r="H16" s="21" t="n"/>
      <c r="I16" s="21" t="n"/>
      <c r="J16" s="21" t="n"/>
    </row>
    <row r="17" ht="20" customHeight="1">
      <c r="A17" s="28" t="n"/>
      <c r="B17" s="28" t="n"/>
      <c r="C17" s="28" t="n"/>
      <c r="D17" s="28" t="n"/>
      <c r="E17" s="28" t="n"/>
      <c r="F17" s="28" t="n"/>
      <c r="G17" s="28" t="n"/>
      <c r="H17" s="28" t="n"/>
      <c r="I17" s="28" t="n"/>
      <c r="J17" s="28" t="n"/>
    </row>
    <row r="18" ht="20" customHeight="1">
      <c r="A18" s="21" t="n"/>
      <c r="B18" s="21" t="n"/>
      <c r="C18" s="21" t="n"/>
      <c r="D18" s="21" t="n"/>
      <c r="E18" s="21" t="n"/>
      <c r="F18" s="21" t="n"/>
      <c r="G18" s="21" t="n"/>
      <c r="H18" s="21" t="n"/>
      <c r="I18" s="21" t="n"/>
      <c r="J18" s="21" t="n"/>
    </row>
    <row r="19" ht="20" customHeight="1">
      <c r="A19" s="28" t="n"/>
      <c r="B19" s="28" t="n"/>
      <c r="C19" s="28" t="n"/>
      <c r="D19" s="28" t="n"/>
      <c r="E19" s="28" t="n"/>
      <c r="F19" s="28" t="n"/>
      <c r="G19" s="28" t="n"/>
      <c r="H19" s="28" t="n"/>
      <c r="I19" s="28" t="n"/>
      <c r="J19" s="28" t="n"/>
    </row>
    <row r="20" ht="20" customHeight="1">
      <c r="A20" s="21" t="n"/>
      <c r="B20" s="21" t="n"/>
      <c r="C20" s="21" t="n"/>
      <c r="D20" s="21" t="n"/>
      <c r="E20" s="21" t="n"/>
      <c r="F20" s="21" t="n"/>
      <c r="G20" s="21" t="n"/>
      <c r="H20" s="21" t="n"/>
      <c r="I20" s="21" t="n"/>
      <c r="J20" s="21" t="n"/>
    </row>
    <row r="21" ht="20" customHeight="1">
      <c r="A21" s="28" t="n"/>
      <c r="B21" s="28" t="n"/>
      <c r="C21" s="28" t="n"/>
      <c r="D21" s="28" t="n"/>
      <c r="E21" s="28" t="n"/>
      <c r="F21" s="28" t="n"/>
      <c r="G21" s="28" t="n"/>
      <c r="H21" s="28" t="n"/>
      <c r="I21" s="28" t="n"/>
      <c r="J21" s="28" t="n"/>
    </row>
    <row r="22" ht="20" customHeight="1">
      <c r="A22" s="21" t="n"/>
      <c r="B22" s="21" t="n"/>
      <c r="C22" s="21" t="n"/>
      <c r="D22" s="21" t="n"/>
      <c r="E22" s="21" t="n"/>
      <c r="F22" s="21" t="n"/>
      <c r="G22" s="21" t="n"/>
      <c r="H22" s="21" t="n"/>
      <c r="I22" s="21" t="n"/>
      <c r="J22" s="21" t="n"/>
    </row>
    <row r="23" ht="20" customHeight="1">
      <c r="A23" s="28" t="n"/>
      <c r="B23" s="28" t="n"/>
      <c r="C23" s="28" t="n"/>
      <c r="D23" s="28" t="n"/>
      <c r="E23" s="28" t="n"/>
      <c r="F23" s="28" t="n"/>
      <c r="G23" s="28" t="n"/>
      <c r="H23" s="28" t="n"/>
      <c r="I23" s="28" t="n"/>
      <c r="J23" s="28" t="n"/>
    </row>
    <row r="24" ht="20" customHeight="1">
      <c r="A24" s="21" t="n"/>
      <c r="B24" s="21" t="n"/>
      <c r="C24" s="21" t="n"/>
      <c r="D24" s="21" t="n"/>
      <c r="E24" s="21" t="n"/>
      <c r="F24" s="21" t="n"/>
      <c r="G24" s="21" t="n"/>
      <c r="H24" s="21" t="n"/>
      <c r="I24" s="21" t="n"/>
      <c r="J24" s="21" t="n"/>
    </row>
    <row r="25" ht="20" customHeight="1">
      <c r="A25" s="28" t="n"/>
      <c r="B25" s="28" t="n"/>
      <c r="C25" s="28" t="n"/>
      <c r="D25" s="28" t="n"/>
      <c r="E25" s="28" t="n"/>
      <c r="F25" s="28" t="n"/>
      <c r="G25" s="28" t="n"/>
      <c r="H25" s="28" t="n"/>
      <c r="I25" s="28" t="n"/>
      <c r="J25" s="28" t="n"/>
    </row>
    <row r="26" ht="20" customHeight="1">
      <c r="A26" s="21" t="n"/>
      <c r="B26" s="21" t="n"/>
      <c r="C26" s="21" t="n"/>
      <c r="D26" s="21" t="n"/>
      <c r="E26" s="21" t="n"/>
      <c r="F26" s="21" t="n"/>
      <c r="G26" s="21" t="n"/>
      <c r="H26" s="21" t="n"/>
      <c r="I26" s="21" t="n"/>
      <c r="J26" s="21" t="n"/>
    </row>
    <row r="27" ht="20" customHeight="1">
      <c r="A27" s="28" t="n"/>
      <c r="B27" s="28" t="n"/>
      <c r="C27" s="28" t="n"/>
      <c r="D27" s="28" t="n"/>
      <c r="E27" s="28" t="n"/>
      <c r="F27" s="28" t="n"/>
      <c r="G27" s="28" t="n"/>
      <c r="H27" s="28" t="n"/>
      <c r="I27" s="28" t="n"/>
      <c r="J27" s="28" t="n"/>
    </row>
    <row r="29">
      <c r="A29" s="22" t="inlineStr">
        <is>
          <t>Pipeline Summary</t>
        </is>
      </c>
    </row>
    <row r="30" ht="20" customHeight="1">
      <c r="A30" s="10" t="inlineStr">
        <is>
          <t>Total prospects contacted</t>
        </is>
      </c>
      <c r="B30" s="29" t="n"/>
      <c r="C30" s="29" t="n"/>
      <c r="D30" s="29" t="n"/>
      <c r="E30" s="29" t="n"/>
      <c r="F30" s="30" t="n"/>
      <c r="G30" s="31">
        <f>COUNTA(A4:A27)</f>
        <v/>
      </c>
    </row>
    <row r="31" ht="20" customHeight="1">
      <c r="A31" s="18" t="inlineStr">
        <is>
          <t>Demo calls completed</t>
        </is>
      </c>
      <c r="B31" s="29" t="n"/>
      <c r="C31" s="29" t="n"/>
      <c r="D31" s="29" t="n"/>
      <c r="E31" s="29" t="n"/>
      <c r="F31" s="30" t="n"/>
      <c r="G31" s="32">
        <f>COUNTIF(J4:J27,"Demo booked")+COUNTIF(J4:J27,"Proposal sent")+COUNTIF(J4:J27,"Active")+COUNTIF(J4:J27,"Churned")</f>
        <v/>
      </c>
    </row>
    <row r="32" ht="20" customHeight="1">
      <c r="A32" s="10" t="inlineStr">
        <is>
          <t>Active clients</t>
        </is>
      </c>
      <c r="B32" s="29" t="n"/>
      <c r="C32" s="29" t="n"/>
      <c r="D32" s="29" t="n"/>
      <c r="E32" s="29" t="n"/>
      <c r="F32" s="30" t="n"/>
      <c r="G32" s="31">
        <f>COUNTIF(J4:J27,"Active")</f>
        <v/>
      </c>
    </row>
    <row r="33" ht="20" customHeight="1">
      <c r="A33" s="18" t="inlineStr">
        <is>
          <t>Churned clients</t>
        </is>
      </c>
      <c r="B33" s="29" t="n"/>
      <c r="C33" s="29" t="n"/>
      <c r="D33" s="29" t="n"/>
      <c r="E33" s="29" t="n"/>
      <c r="F33" s="30" t="n"/>
      <c r="G33" s="32">
        <f>COUNTIF(J4:J27,"Churned")</f>
        <v/>
      </c>
    </row>
    <row r="34" ht="20" customHeight="1">
      <c r="A34" s="10" t="inlineStr">
        <is>
          <t>Total setup fees collected ($)</t>
        </is>
      </c>
      <c r="B34" s="29" t="n"/>
      <c r="C34" s="29" t="n"/>
      <c r="D34" s="29" t="n"/>
      <c r="E34" s="29" t="n"/>
      <c r="F34" s="30" t="n"/>
      <c r="G34" s="33">
        <f>SUMIF(J4:J27,"Active",H4:H27)+SUMIF(J4:J27,"Churned",H4:H27)</f>
        <v/>
      </c>
    </row>
    <row r="35" ht="20" customHeight="1">
      <c r="A35" s="18" t="inlineStr">
        <is>
          <t>Current MRR ($)</t>
        </is>
      </c>
      <c r="B35" s="29" t="n"/>
      <c r="C35" s="29" t="n"/>
      <c r="D35" s="29" t="n"/>
      <c r="E35" s="29" t="n"/>
      <c r="F35" s="30" t="n"/>
      <c r="G35" s="34">
        <f>SUMIF(J4:J27,"Active",I4:I27)</f>
        <v/>
      </c>
    </row>
    <row r="37">
      <c r="A37" s="14" t="inlineStr">
        <is>
          <t>IdeasRepay.com — Money ideas, distilled.  |  ideasrepay.com/blueprints/ai-chatbot-agency-local-businesses</t>
        </is>
      </c>
    </row>
  </sheetData>
  <mergeCells count="10">
    <mergeCell ref="A33:F33"/>
    <mergeCell ref="A1:J1"/>
    <mergeCell ref="A37:J37"/>
    <mergeCell ref="A32:F32"/>
    <mergeCell ref="A31:F31"/>
    <mergeCell ref="A29:J29"/>
    <mergeCell ref="A34:F34"/>
    <mergeCell ref="A35:F35"/>
    <mergeCell ref="A2:J2"/>
    <mergeCell ref="A30:F30"/>
  </mergeCells>
  <pageMargins left="0.75" right="0.75" top="1" bottom="1" header="0.5" footer="0.5"/>
</worksheet>
</file>

<file path=xl/worksheets/sheet4.xml><?xml version="1.0" encoding="utf-8"?>
<worksheet xmlns="http://schemas.openxmlformats.org/spreadsheetml/2006/main">
  <sheetPr>
    <tabColor rgb="00FA8A11"/>
    <outlinePr summaryBelow="1" summaryRight="1"/>
    <pageSetUpPr/>
  </sheetPr>
  <dimension ref="A1:H21"/>
  <sheetViews>
    <sheetView workbookViewId="0">
      <selection activeCell="A1" sqref="A1"/>
    </sheetView>
  </sheetViews>
  <sheetFormatPr baseColWidth="8" defaultRowHeight="15"/>
  <cols>
    <col width="14" customWidth="1" min="1" max="1"/>
    <col width="14" customWidth="1" min="2" max="2"/>
    <col width="12" customWidth="1" min="3" max="3"/>
    <col width="16" customWidth="1" min="4" max="4"/>
    <col width="16" customWidth="1" min="5" max="5"/>
    <col width="14" customWidth="1" min="6" max="6"/>
    <col width="14" customWidth="1" min="7" max="7"/>
    <col width="16" customWidth="1" min="8" max="8"/>
  </cols>
  <sheetData>
    <row r="1" ht="28" customHeight="1">
      <c r="A1" s="1" t="inlineStr">
        <is>
          <t>12-Month MRR Tracker</t>
        </is>
      </c>
    </row>
    <row r="2" ht="18" customHeight="1">
      <c r="A2" s="2" t="inlineStr">
        <is>
          <t>Enter actual clients and retainers each month. Projection columns auto-calculate based on your ramp assumptions.</t>
        </is>
      </c>
    </row>
    <row r="3" ht="24" customHeight="1">
      <c r="A3" s="23" t="inlineStr">
        <is>
          <t>Month</t>
        </is>
      </c>
      <c r="B3" s="23" t="inlineStr">
        <is>
          <t>New Clients</t>
        </is>
      </c>
      <c r="C3" s="23" t="inlineStr">
        <is>
          <t>Churned</t>
        </is>
      </c>
      <c r="D3" s="23" t="inlineStr">
        <is>
          <t>Active Clients</t>
        </is>
      </c>
      <c r="E3" s="23" t="inlineStr">
        <is>
          <t>Avg Retainer ($)</t>
        </is>
      </c>
      <c r="F3" s="23" t="inlineStr">
        <is>
          <t>MRR ($)</t>
        </is>
      </c>
      <c r="G3" s="23" t="inlineStr">
        <is>
          <t>Tool Cost ($)</t>
        </is>
      </c>
      <c r="H3" s="23" t="inlineStr">
        <is>
          <t>Net Revenue ($)</t>
        </is>
      </c>
    </row>
    <row r="4" ht="22" customHeight="1">
      <c r="A4" s="35" t="inlineStr">
        <is>
          <t>Month 1</t>
        </is>
      </c>
      <c r="B4" s="9" t="n"/>
      <c r="C4" s="9" t="n"/>
      <c r="D4" s="35">
        <f>IFERROR(B4-C4,0)</f>
        <v/>
      </c>
      <c r="E4" s="26" t="n"/>
      <c r="F4" s="36">
        <f>IFERROR(D4*E4,0)</f>
        <v/>
      </c>
      <c r="G4" s="26" t="n">
        <v>170</v>
      </c>
      <c r="H4" s="37">
        <f>IFERROR(F4-G4,0)</f>
        <v/>
      </c>
    </row>
    <row r="5" ht="22" customHeight="1">
      <c r="A5" s="38" t="inlineStr">
        <is>
          <t>Month 2</t>
        </is>
      </c>
      <c r="B5" s="6" t="n"/>
      <c r="C5" s="6" t="n"/>
      <c r="D5" s="38">
        <f>IFERROR(D4+B5-C5,0)</f>
        <v/>
      </c>
      <c r="E5" s="24" t="n"/>
      <c r="F5" s="39">
        <f>IFERROR(D5*E5,0)</f>
        <v/>
      </c>
      <c r="G5" s="24" t="n">
        <v>170</v>
      </c>
      <c r="H5" s="40">
        <f>IFERROR(F5-G5,0)</f>
        <v/>
      </c>
    </row>
    <row r="6" ht="22" customHeight="1">
      <c r="A6" s="35" t="inlineStr">
        <is>
          <t>Month 3</t>
        </is>
      </c>
      <c r="B6" s="9" t="n"/>
      <c r="C6" s="9" t="n"/>
      <c r="D6" s="35">
        <f>IFERROR(D5+B6-C6,0)</f>
        <v/>
      </c>
      <c r="E6" s="26" t="n"/>
      <c r="F6" s="36">
        <f>IFERROR(D6*E6,0)</f>
        <v/>
      </c>
      <c r="G6" s="26" t="n">
        <v>190</v>
      </c>
      <c r="H6" s="37">
        <f>IFERROR(F6-G6,0)</f>
        <v/>
      </c>
    </row>
    <row r="7" ht="22" customHeight="1">
      <c r="A7" s="38" t="inlineStr">
        <is>
          <t>Month 4</t>
        </is>
      </c>
      <c r="B7" s="6" t="n"/>
      <c r="C7" s="6" t="n"/>
      <c r="D7" s="38">
        <f>IFERROR(D6+B7-C7,0)</f>
        <v/>
      </c>
      <c r="E7" s="24" t="n"/>
      <c r="F7" s="39">
        <f>IFERROR(D7*E7,0)</f>
        <v/>
      </c>
      <c r="G7" s="24" t="n">
        <v>190</v>
      </c>
      <c r="H7" s="40">
        <f>IFERROR(F7-G7,0)</f>
        <v/>
      </c>
    </row>
    <row r="8" ht="22" customHeight="1">
      <c r="A8" s="35" t="inlineStr">
        <is>
          <t>Month 5</t>
        </is>
      </c>
      <c r="B8" s="9" t="n"/>
      <c r="C8" s="9" t="n"/>
      <c r="D8" s="35">
        <f>IFERROR(D7+B8-C8,0)</f>
        <v/>
      </c>
      <c r="E8" s="26" t="n"/>
      <c r="F8" s="36">
        <f>IFERROR(D8*E8,0)</f>
        <v/>
      </c>
      <c r="G8" s="26" t="n">
        <v>250</v>
      </c>
      <c r="H8" s="37">
        <f>IFERROR(F8-G8,0)</f>
        <v/>
      </c>
    </row>
    <row r="9" ht="22" customHeight="1">
      <c r="A9" s="38" t="inlineStr">
        <is>
          <t>Month 6</t>
        </is>
      </c>
      <c r="B9" s="6" t="n"/>
      <c r="C9" s="6" t="n"/>
      <c r="D9" s="38">
        <f>IFERROR(D8+B9-C9,0)</f>
        <v/>
      </c>
      <c r="E9" s="24" t="n"/>
      <c r="F9" s="39">
        <f>IFERROR(D9*E9,0)</f>
        <v/>
      </c>
      <c r="G9" s="24" t="n">
        <v>250</v>
      </c>
      <c r="H9" s="40">
        <f>IFERROR(F9-G9,0)</f>
        <v/>
      </c>
    </row>
    <row r="10" ht="22" customHeight="1">
      <c r="A10" s="35" t="inlineStr">
        <is>
          <t>Month 7</t>
        </is>
      </c>
      <c r="B10" s="9" t="n"/>
      <c r="C10" s="9" t="n"/>
      <c r="D10" s="35">
        <f>IFERROR(D9+B10-C10,0)</f>
        <v/>
      </c>
      <c r="E10" s="26" t="n"/>
      <c r="F10" s="36">
        <f>IFERROR(D10*E10,0)</f>
        <v/>
      </c>
      <c r="G10" s="26" t="n">
        <v>250</v>
      </c>
      <c r="H10" s="37">
        <f>IFERROR(F10-G10,0)</f>
        <v/>
      </c>
    </row>
    <row r="11" ht="22" customHeight="1">
      <c r="A11" s="38" t="inlineStr">
        <is>
          <t>Month 8</t>
        </is>
      </c>
      <c r="B11" s="6" t="n"/>
      <c r="C11" s="6" t="n"/>
      <c r="D11" s="38">
        <f>IFERROR(D10+B11-C11,0)</f>
        <v/>
      </c>
      <c r="E11" s="24" t="n"/>
      <c r="F11" s="39">
        <f>IFERROR(D11*E11,0)</f>
        <v/>
      </c>
      <c r="G11" s="24" t="n">
        <v>250</v>
      </c>
      <c r="H11" s="40">
        <f>IFERROR(F11-G11,0)</f>
        <v/>
      </c>
    </row>
    <row r="12" ht="22" customHeight="1">
      <c r="A12" s="35" t="inlineStr">
        <is>
          <t>Month 9</t>
        </is>
      </c>
      <c r="B12" s="9" t="n"/>
      <c r="C12" s="9" t="n"/>
      <c r="D12" s="35">
        <f>IFERROR(D11+B12-C12,0)</f>
        <v/>
      </c>
      <c r="E12" s="26" t="n"/>
      <c r="F12" s="36">
        <f>IFERROR(D12*E12,0)</f>
        <v/>
      </c>
      <c r="G12" s="26" t="n">
        <v>250</v>
      </c>
      <c r="H12" s="37">
        <f>IFERROR(F12-G12,0)</f>
        <v/>
      </c>
    </row>
    <row r="13" ht="22" customHeight="1">
      <c r="A13" s="38" t="inlineStr">
        <is>
          <t>Month 10</t>
        </is>
      </c>
      <c r="B13" s="6" t="n"/>
      <c r="C13" s="6" t="n"/>
      <c r="D13" s="38">
        <f>IFERROR(D12+B13-C13,0)</f>
        <v/>
      </c>
      <c r="E13" s="24" t="n"/>
      <c r="F13" s="39">
        <f>IFERROR(D13*E13,0)</f>
        <v/>
      </c>
      <c r="G13" s="24" t="n">
        <v>250</v>
      </c>
      <c r="H13" s="40">
        <f>IFERROR(F13-G13,0)</f>
        <v/>
      </c>
    </row>
    <row r="14" ht="22" customHeight="1">
      <c r="A14" s="35" t="inlineStr">
        <is>
          <t>Month 11</t>
        </is>
      </c>
      <c r="B14" s="9" t="n"/>
      <c r="C14" s="9" t="n"/>
      <c r="D14" s="35">
        <f>IFERROR(D13+B14-C14,0)</f>
        <v/>
      </c>
      <c r="E14" s="26" t="n"/>
      <c r="F14" s="36">
        <f>IFERROR(D14*E14,0)</f>
        <v/>
      </c>
      <c r="G14" s="26" t="n">
        <v>250</v>
      </c>
      <c r="H14" s="37">
        <f>IFERROR(F14-G14,0)</f>
        <v/>
      </c>
    </row>
    <row r="15" ht="22" customHeight="1">
      <c r="A15" s="38" t="inlineStr">
        <is>
          <t>Month 12</t>
        </is>
      </c>
      <c r="B15" s="6" t="n"/>
      <c r="C15" s="6" t="n"/>
      <c r="D15" s="38">
        <f>IFERROR(D14+B15-C15,0)</f>
        <v/>
      </c>
      <c r="E15" s="24" t="n"/>
      <c r="F15" s="39">
        <f>IFERROR(D15*E15,0)</f>
        <v/>
      </c>
      <c r="G15" s="24" t="n">
        <v>250</v>
      </c>
      <c r="H15" s="40">
        <f>IFERROR(F15-G15,0)</f>
        <v/>
      </c>
    </row>
    <row r="16" ht="24" customHeight="1">
      <c r="A16" s="10" t="inlineStr">
        <is>
          <t>TOTAL / YEAR</t>
        </is>
      </c>
      <c r="B16" s="41">
        <f>SUM(B4:B15)</f>
        <v/>
      </c>
      <c r="C16" s="41">
        <f>SUM(C4:C15)</f>
        <v/>
      </c>
      <c r="F16" s="41">
        <f>SUM(F4:F15)</f>
        <v/>
      </c>
      <c r="G16" s="41">
        <f>SUM(G4:G15)</f>
        <v/>
      </c>
      <c r="H16" s="41">
        <f>SUM(H4:H15)</f>
        <v/>
      </c>
    </row>
    <row r="18" ht="36" customHeight="1">
      <c r="A18" s="42" t="inlineStr">
        <is>
          <t>How to use: Enter New Clients, Churned, and Avg Retainer each month. Active Clients and MRR calculate automatically. Tool Cost is pre-filled with estimates — update with actual spend. Churn rate benchmark: 12–18%/month. If you're above 20%, review the Deliver &amp; Retain section of your blueprint.</t>
        </is>
      </c>
    </row>
    <row r="19"/>
    <row r="21">
      <c r="A21" s="14" t="inlineStr">
        <is>
          <t>IdeasRepay.com — Money ideas, distilled.  |  ideasrepay.com/blueprints/ai-chatbot-agency-local-businesses</t>
        </is>
      </c>
    </row>
  </sheetData>
  <mergeCells count="4">
    <mergeCell ref="A18:H19"/>
    <mergeCell ref="A21:H21"/>
    <mergeCell ref="A2:H2"/>
    <mergeCell ref="A1:H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2026-05-15T15:59:44Z</dcterms:created>
  <dcterms:modified xmlns:dcterms="http://purl.org/dc/terms/" xmlns:xsi="http://www.w3.org/2001/XMLSchema-instance" xsi:type="dcterms:W3CDTF">2026-05-15T15:59:44Z</dcterms:modified>
</cp:coreProperties>
</file>